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Workforce Governance\Annual Leave Calculator\"/>
    </mc:Choice>
  </mc:AlternateContent>
  <xr:revisionPtr revIDLastSave="0" documentId="8_{8490B709-681C-4B9E-98BB-F39B0D69500D}" xr6:coauthVersionLast="36" xr6:coauthVersionMax="36" xr10:uidLastSave="{00000000-0000-0000-0000-000000000000}"/>
  <bookViews>
    <workbookView xWindow="-105" yWindow="-105" windowWidth="23250" windowHeight="12570" xr2:uid="{00000000-000D-0000-FFFF-FFFF00000000}"/>
  </bookViews>
  <sheets>
    <sheet name="Annual Leave Calculato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1" l="1"/>
  <c r="L25" i="1" s="1"/>
  <c r="I23" i="1"/>
  <c r="I25" i="1" s="1"/>
  <c r="F23" i="1"/>
  <c r="F25" i="1" s="1"/>
  <c r="F27" i="1"/>
  <c r="F31" i="1" l="1"/>
  <c r="I31" i="1"/>
  <c r="L31" i="1"/>
</calcChain>
</file>

<file path=xl/sharedStrings.xml><?xml version="1.0" encoding="utf-8"?>
<sst xmlns="http://schemas.openxmlformats.org/spreadsheetml/2006/main" count="43" uniqueCount="39">
  <si>
    <t>Basic Entitlement</t>
  </si>
  <si>
    <t>After 5 Years</t>
  </si>
  <si>
    <t>After 10 Years</t>
  </si>
  <si>
    <t>Full Year Annual Entitlement based on hours  worked</t>
  </si>
  <si>
    <t xml:space="preserve"> Annual Leave Entitlement Based on Dates Entered Above for that Period of Time. </t>
  </si>
  <si>
    <t xml:space="preserve">Total Entitlement including Bank Holidays  </t>
  </si>
  <si>
    <t>In order to work out your annual leave entitlement please update:</t>
  </si>
  <si>
    <t>Weekly Contracted Hours</t>
  </si>
  <si>
    <t xml:space="preserve">https://www.gov.uk/bank-holidays </t>
  </si>
  <si>
    <t xml:space="preserve">The government website contains further information on Bank Holiday dates </t>
  </si>
  <si>
    <r>
      <rPr>
        <b/>
        <u/>
        <sz val="11"/>
        <rFont val="Arial"/>
        <family val="2"/>
      </rPr>
      <t>Annual Leave Entitlement</t>
    </r>
    <r>
      <rPr>
        <b/>
        <sz val="11"/>
        <rFont val="Arial"/>
        <family val="2"/>
      </rPr>
      <t xml:space="preserve"> = Weekly Contracted Hours / 37.5 * Full Time Entitlement </t>
    </r>
  </si>
  <si>
    <t>Please note: this calculator is for guidance only &amp; should be used in conjunction with the Annual Leave Policy.  All calculations should be checked by your manager</t>
  </si>
  <si>
    <t>Bank Holiday Entitlement (hours per BH)</t>
  </si>
  <si>
    <r>
      <rPr>
        <b/>
        <u/>
        <sz val="11"/>
        <rFont val="Arial"/>
        <family val="2"/>
      </rPr>
      <t>Bank Holiday Entitlement</t>
    </r>
    <r>
      <rPr>
        <b/>
        <sz val="11"/>
        <rFont val="Arial"/>
        <family val="2"/>
      </rPr>
      <t xml:space="preserve"> =  Weekly Contracted Hours / 5 * no. of Bank Holidays</t>
    </r>
  </si>
  <si>
    <t>Number of Bank Holidays  in above time period</t>
  </si>
  <si>
    <r>
      <rPr>
        <b/>
        <sz val="11"/>
        <rFont val="Arial"/>
        <family val="2"/>
      </rPr>
      <t xml:space="preserve"> - </t>
    </r>
    <r>
      <rPr>
        <sz val="11"/>
        <rFont val="Arial"/>
        <family val="2"/>
      </rPr>
      <t>Weekly Contracted Hours</t>
    </r>
  </si>
  <si>
    <r>
      <rPr>
        <b/>
        <sz val="11"/>
        <rFont val="Arial"/>
        <family val="2"/>
      </rPr>
      <t xml:space="preserve"> - </t>
    </r>
    <r>
      <rPr>
        <sz val="11"/>
        <rFont val="Arial"/>
        <family val="2"/>
      </rPr>
      <t>Start Date - either start of annual leave year, start date in post or start date of change</t>
    </r>
  </si>
  <si>
    <r>
      <t xml:space="preserve"> </t>
    </r>
    <r>
      <rPr>
        <b/>
        <sz val="11"/>
        <rFont val="Arial"/>
        <family val="2"/>
      </rPr>
      <t>-</t>
    </r>
    <r>
      <rPr>
        <sz val="11"/>
        <rFont val="Arial"/>
        <family val="2"/>
      </rPr>
      <t xml:space="preserve"> End Date - either end of annual leave year, end date in post or date of change</t>
    </r>
  </si>
  <si>
    <r>
      <rPr>
        <b/>
        <sz val="11"/>
        <rFont val="Arial"/>
        <family val="2"/>
      </rPr>
      <t xml:space="preserve"> -</t>
    </r>
    <r>
      <rPr>
        <sz val="11"/>
        <rFont val="Arial"/>
        <family val="2"/>
      </rPr>
      <t xml:space="preserve"> Number of Bank Holidays within the period specified</t>
    </r>
  </si>
  <si>
    <t>Annual Leave Calculator</t>
  </si>
  <si>
    <t>Basic Entitlement = 210</t>
  </si>
  <si>
    <t>5 years entitlement = 225</t>
  </si>
  <si>
    <t>10 years entitlement = 255</t>
  </si>
  <si>
    <t>Start date or start of the financial year (e.g. 01/04/22)</t>
  </si>
  <si>
    <t>End date or the end of the financial year (eg. 31/03/23)</t>
  </si>
  <si>
    <t>BANK HOLIDAY 2021-22</t>
  </si>
  <si>
    <t>Friday</t>
  </si>
  <si>
    <t>Good Friday</t>
  </si>
  <si>
    <t>Monday</t>
  </si>
  <si>
    <t>Easter Monday</t>
  </si>
  <si>
    <t xml:space="preserve">03 May </t>
  </si>
  <si>
    <t>Early May bank holiday</t>
  </si>
  <si>
    <t>Spring bank holiday</t>
  </si>
  <si>
    <t>Summer bank holiday</t>
  </si>
  <si>
    <t>substitute Christmas Day</t>
  </si>
  <si>
    <t>Tuesday</t>
  </si>
  <si>
    <t>Boxing Day</t>
  </si>
  <si>
    <t xml:space="preserve">Monday </t>
  </si>
  <si>
    <t>New Year’s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</si>
</sst>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u/>
      <sz val="12"/>
      <color theme="3"/>
      <name val="Arial"/>
      <family val="2"/>
    </font>
    <font>
      <b/>
      <sz val="12"/>
      <color theme="3"/>
      <name val="Arial"/>
      <family val="2"/>
    </font>
    <font>
      <sz val="12"/>
      <color rgb="FF7030A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color rgb="FF3E3E3E"/>
      <name val="Tahoma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1"/>
      <name val="Arial"/>
      <family val="2"/>
    </font>
    <font>
      <sz val="11"/>
      <name val="Arial"/>
      <family val="2"/>
    </font>
    <font>
      <b/>
      <u/>
      <sz val="14"/>
      <name val="Arial"/>
      <family val="2"/>
    </font>
    <font>
      <sz val="11"/>
      <name val="Calibri"/>
      <family val="2"/>
      <scheme val="minor"/>
    </font>
    <font>
      <u/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b/>
      <u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67">
    <xf numFmtId="0" fontId="0" fillId="0" borderId="0" xfId="0"/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14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3" borderId="6" xfId="0" applyNumberFormat="1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2" fontId="6" fillId="3" borderId="6" xfId="0" applyNumberFormat="1" applyFont="1" applyFill="1" applyBorder="1" applyAlignment="1" applyProtection="1">
      <alignment horizontal="center" vertical="center"/>
    </xf>
    <xf numFmtId="0" fontId="1" fillId="5" borderId="3" xfId="0" applyFont="1" applyFill="1" applyBorder="1" applyProtection="1">
      <protection locked="0"/>
    </xf>
    <xf numFmtId="0" fontId="0" fillId="0" borderId="0" xfId="0" applyProtection="1">
      <protection locked="0"/>
    </xf>
    <xf numFmtId="0" fontId="11" fillId="5" borderId="0" xfId="0" applyFont="1" applyFill="1" applyProtection="1"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0" fontId="11" fillId="5" borderId="5" xfId="0" applyFont="1" applyFill="1" applyBorder="1" applyProtection="1">
      <protection locked="0"/>
    </xf>
    <xf numFmtId="0" fontId="11" fillId="5" borderId="0" xfId="0" applyFont="1" applyFill="1" applyBorder="1" applyProtection="1">
      <protection locked="0"/>
    </xf>
    <xf numFmtId="0" fontId="13" fillId="5" borderId="0" xfId="0" applyFont="1" applyFill="1" applyProtection="1">
      <protection locked="0"/>
    </xf>
    <xf numFmtId="0" fontId="14" fillId="5" borderId="0" xfId="1" applyFont="1" applyFill="1" applyBorder="1" applyAlignment="1" applyProtection="1">
      <protection locked="0"/>
    </xf>
    <xf numFmtId="0" fontId="15" fillId="5" borderId="0" xfId="0" applyFont="1" applyFill="1" applyProtection="1">
      <protection locked="0"/>
    </xf>
    <xf numFmtId="0" fontId="1" fillId="5" borderId="0" xfId="0" applyFont="1" applyFill="1" applyBorder="1" applyProtection="1">
      <protection locked="0"/>
    </xf>
    <xf numFmtId="0" fontId="16" fillId="5" borderId="0" xfId="0" applyFont="1" applyFill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2" borderId="0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Border="1" applyAlignment="1" applyProtection="1">
      <alignment vertical="top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0" xfId="0" applyFont="1" applyFill="1" applyBorder="1" applyAlignment="1" applyProtection="1">
      <alignment wrapText="1"/>
      <protection locked="0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1" fillId="2" borderId="0" xfId="0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2" fontId="1" fillId="2" borderId="0" xfId="0" applyNumberFormat="1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2" fontId="6" fillId="2" borderId="0" xfId="0" applyNumberFormat="1" applyFont="1" applyFill="1" applyBorder="1" applyAlignment="1" applyProtection="1">
      <alignment vertical="center"/>
      <protection locked="0"/>
    </xf>
    <xf numFmtId="2" fontId="1" fillId="2" borderId="0" xfId="0" applyNumberFormat="1" applyFont="1" applyFill="1" applyBorder="1" applyAlignment="1" applyProtection="1">
      <alignment horizontal="center" vertical="center"/>
      <protection locked="0"/>
    </xf>
    <xf numFmtId="2" fontId="7" fillId="2" borderId="0" xfId="0" applyNumberFormat="1" applyFont="1" applyFill="1" applyBorder="1" applyAlignment="1" applyProtection="1">
      <alignment horizontal="left" vertical="center"/>
      <protection locked="0"/>
    </xf>
    <xf numFmtId="0" fontId="1" fillId="2" borderId="7" xfId="0" applyFont="1" applyFill="1" applyBorder="1" applyProtection="1">
      <protection locked="0"/>
    </xf>
    <xf numFmtId="0" fontId="1" fillId="2" borderId="8" xfId="0" applyFont="1" applyFill="1" applyBorder="1" applyProtection="1">
      <protection locked="0"/>
    </xf>
    <xf numFmtId="0" fontId="1" fillId="2" borderId="9" xfId="0" applyFont="1" applyFill="1" applyBorder="1" applyProtection="1">
      <protection locked="0"/>
    </xf>
    <xf numFmtId="0" fontId="8" fillId="0" borderId="0" xfId="0" applyFont="1" applyProtection="1">
      <protection locked="0"/>
    </xf>
    <xf numFmtId="2" fontId="0" fillId="0" borderId="0" xfId="0" applyNumberFormat="1" applyProtection="1">
      <protection locked="0"/>
    </xf>
    <xf numFmtId="15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0" fontId="18" fillId="6" borderId="10" xfId="0" applyFont="1" applyFill="1" applyBorder="1" applyAlignment="1" applyProtection="1">
      <alignment horizontal="center" vertical="center" wrapText="1"/>
      <protection locked="0"/>
    </xf>
    <xf numFmtId="16" fontId="19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19" fillId="6" borderId="10" xfId="0" applyFont="1" applyFill="1" applyBorder="1" applyAlignment="1" applyProtection="1">
      <alignment horizontal="center" vertical="center" wrapText="1"/>
      <protection locked="0"/>
    </xf>
    <xf numFmtId="0" fontId="20" fillId="6" borderId="10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4" xfId="0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12" fillId="5" borderId="1" xfId="0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17" fillId="6" borderId="10" xfId="0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bank-holiday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9"/>
  <sheetViews>
    <sheetView showGridLines="0" tabSelected="1" zoomScale="85" zoomScaleNormal="85" workbookViewId="0">
      <selection activeCell="P8" sqref="P8"/>
    </sheetView>
  </sheetViews>
  <sheetFormatPr defaultColWidth="9.140625" defaultRowHeight="15" x14ac:dyDescent="0.25"/>
  <cols>
    <col min="1" max="1" width="6.7109375" style="7" customWidth="1"/>
    <col min="2" max="2" width="9.140625" style="7" customWidth="1"/>
    <col min="3" max="3" width="14.7109375" style="7" customWidth="1"/>
    <col min="4" max="4" width="17.28515625" style="7" customWidth="1"/>
    <col min="5" max="5" width="10.85546875" style="7" bestFit="1" customWidth="1"/>
    <col min="6" max="6" width="15.140625" style="7" customWidth="1"/>
    <col min="7" max="7" width="9.140625" style="7"/>
    <col min="8" max="9" width="14.7109375" style="7" customWidth="1"/>
    <col min="10" max="10" width="13.28515625" style="7" customWidth="1"/>
    <col min="11" max="11" width="14.42578125" style="7" customWidth="1"/>
    <col min="12" max="12" width="14.7109375" style="7" customWidth="1"/>
    <col min="13" max="13" width="13.28515625" style="7" customWidth="1"/>
    <col min="14" max="15" width="9.140625" style="7"/>
    <col min="16" max="16" width="9.5703125" style="7" bestFit="1" customWidth="1"/>
    <col min="17" max="18" width="10.7109375" style="7" bestFit="1" customWidth="1"/>
    <col min="19" max="19" width="10.7109375" style="7" customWidth="1"/>
    <col min="20" max="16384" width="9.140625" style="7"/>
  </cols>
  <sheetData>
    <row r="1" spans="1:19" ht="18" x14ac:dyDescent="0.25">
      <c r="A1" s="61" t="s">
        <v>19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"/>
    </row>
    <row r="2" spans="1:19" x14ac:dyDescent="0.25">
      <c r="A2" s="8" t="s">
        <v>6</v>
      </c>
      <c r="B2" s="9"/>
      <c r="C2" s="9"/>
      <c r="D2" s="9"/>
      <c r="E2" s="9"/>
      <c r="F2" s="9"/>
      <c r="G2" s="9"/>
      <c r="H2" s="9"/>
      <c r="I2" s="9"/>
      <c r="J2" s="66" t="s">
        <v>25</v>
      </c>
      <c r="K2" s="66"/>
      <c r="L2" s="66"/>
      <c r="M2" s="10"/>
    </row>
    <row r="3" spans="1:19" x14ac:dyDescent="0.25">
      <c r="A3" s="8" t="s">
        <v>15</v>
      </c>
      <c r="B3" s="8"/>
      <c r="C3" s="9"/>
      <c r="D3" s="9"/>
      <c r="E3" s="9"/>
      <c r="F3" s="9"/>
      <c r="G3" s="9"/>
      <c r="H3" s="9"/>
      <c r="I3" s="9"/>
      <c r="J3" s="53"/>
      <c r="K3" s="53"/>
      <c r="L3" s="53"/>
      <c r="M3" s="10"/>
    </row>
    <row r="4" spans="1:19" x14ac:dyDescent="0.25">
      <c r="A4" s="8" t="s">
        <v>16</v>
      </c>
      <c r="B4" s="8"/>
      <c r="C4" s="9"/>
      <c r="D4" s="9"/>
      <c r="E4" s="9"/>
      <c r="F4" s="9"/>
      <c r="G4" s="9"/>
      <c r="H4" s="9"/>
      <c r="I4" s="9"/>
      <c r="J4" s="54">
        <v>44288</v>
      </c>
      <c r="K4" s="55" t="s">
        <v>26</v>
      </c>
      <c r="L4" s="55" t="s">
        <v>27</v>
      </c>
      <c r="M4" s="10"/>
    </row>
    <row r="5" spans="1:19" ht="30" x14ac:dyDescent="0.25">
      <c r="A5" s="8" t="s">
        <v>17</v>
      </c>
      <c r="B5" s="8"/>
      <c r="C5" s="11"/>
      <c r="D5" s="11"/>
      <c r="E5" s="11"/>
      <c r="F5" s="11"/>
      <c r="G5" s="11"/>
      <c r="H5" s="11"/>
      <c r="I5" s="11"/>
      <c r="J5" s="54">
        <v>44291</v>
      </c>
      <c r="K5" s="55" t="s">
        <v>28</v>
      </c>
      <c r="L5" s="55" t="s">
        <v>29</v>
      </c>
      <c r="M5" s="10"/>
    </row>
    <row r="6" spans="1:19" ht="30" x14ac:dyDescent="0.25">
      <c r="A6" s="8" t="s">
        <v>18</v>
      </c>
      <c r="B6" s="8"/>
      <c r="C6" s="11"/>
      <c r="D6" s="11"/>
      <c r="E6" s="11"/>
      <c r="F6" s="11"/>
      <c r="G6" s="11"/>
      <c r="H6" s="11"/>
      <c r="I6" s="11"/>
      <c r="J6" s="55" t="s">
        <v>30</v>
      </c>
      <c r="K6" s="55" t="s">
        <v>28</v>
      </c>
      <c r="L6" s="55" t="s">
        <v>31</v>
      </c>
      <c r="M6" s="10"/>
    </row>
    <row r="7" spans="1:19" ht="30" x14ac:dyDescent="0.25">
      <c r="A7" s="8" t="s">
        <v>9</v>
      </c>
      <c r="B7" s="8"/>
      <c r="C7" s="11"/>
      <c r="D7" s="11"/>
      <c r="E7" s="11"/>
      <c r="F7" s="11"/>
      <c r="G7" s="13" t="s">
        <v>8</v>
      </c>
      <c r="H7" s="12"/>
      <c r="I7" s="11"/>
      <c r="J7" s="54">
        <v>44347</v>
      </c>
      <c r="K7" s="55" t="s">
        <v>28</v>
      </c>
      <c r="L7" s="55" t="s">
        <v>32</v>
      </c>
      <c r="M7" s="10"/>
    </row>
    <row r="8" spans="1:19" ht="30" x14ac:dyDescent="0.25">
      <c r="A8" s="8"/>
      <c r="B8" s="8"/>
      <c r="C8" s="11"/>
      <c r="D8" s="11"/>
      <c r="E8" s="11"/>
      <c r="F8" s="11"/>
      <c r="G8" s="13"/>
      <c r="H8" s="12"/>
      <c r="I8" s="11"/>
      <c r="J8" s="54">
        <v>44438</v>
      </c>
      <c r="K8" s="55" t="s">
        <v>28</v>
      </c>
      <c r="L8" s="55" t="s">
        <v>33</v>
      </c>
      <c r="M8" s="10"/>
    </row>
    <row r="9" spans="1:19" ht="25.5" x14ac:dyDescent="0.25">
      <c r="A9" s="14" t="s">
        <v>10</v>
      </c>
      <c r="B9" s="8"/>
      <c r="C9" s="11"/>
      <c r="D9" s="11"/>
      <c r="E9" s="11"/>
      <c r="F9" s="11"/>
      <c r="G9" s="13"/>
      <c r="H9" s="12"/>
      <c r="I9" s="11"/>
      <c r="J9" s="54">
        <v>44557</v>
      </c>
      <c r="K9" s="55" t="s">
        <v>28</v>
      </c>
      <c r="L9" s="56" t="s">
        <v>34</v>
      </c>
      <c r="M9" s="10"/>
    </row>
    <row r="10" spans="1:19" x14ac:dyDescent="0.25">
      <c r="A10" s="8" t="s">
        <v>20</v>
      </c>
      <c r="B10" s="8"/>
      <c r="C10" s="11"/>
      <c r="D10" s="11"/>
      <c r="E10" s="11"/>
      <c r="F10" s="11"/>
      <c r="G10" s="13"/>
      <c r="H10" s="12"/>
      <c r="I10" s="11"/>
      <c r="J10" s="54">
        <v>44558</v>
      </c>
      <c r="K10" s="55" t="s">
        <v>35</v>
      </c>
      <c r="L10" s="56" t="s">
        <v>36</v>
      </c>
      <c r="M10" s="10"/>
    </row>
    <row r="11" spans="1:19" ht="30" x14ac:dyDescent="0.25">
      <c r="A11" s="8" t="s">
        <v>21</v>
      </c>
      <c r="B11" s="11"/>
      <c r="C11" s="11"/>
      <c r="D11" s="11"/>
      <c r="E11" s="11"/>
      <c r="F11" s="11"/>
      <c r="G11" s="13"/>
      <c r="H11" s="12"/>
      <c r="I11" s="11"/>
      <c r="J11" s="54">
        <v>44562</v>
      </c>
      <c r="K11" s="55" t="s">
        <v>37</v>
      </c>
      <c r="L11" s="55" t="s">
        <v>38</v>
      </c>
      <c r="M11" s="10"/>
      <c r="R11" s="51"/>
      <c r="S11" s="52"/>
    </row>
    <row r="12" spans="1:19" ht="15.75" x14ac:dyDescent="0.25">
      <c r="A12" s="8" t="s">
        <v>22</v>
      </c>
      <c r="B12" s="15"/>
      <c r="C12" s="15"/>
      <c r="D12" s="11"/>
      <c r="E12" s="11"/>
      <c r="F12" s="11"/>
      <c r="G12" s="13"/>
      <c r="H12" s="12"/>
      <c r="I12" s="11"/>
      <c r="J12" s="11"/>
      <c r="K12" s="13"/>
      <c r="L12" s="11"/>
      <c r="M12" s="10"/>
    </row>
    <row r="13" spans="1:19" ht="15.75" x14ac:dyDescent="0.25">
      <c r="A13" s="8"/>
      <c r="B13" s="15"/>
      <c r="C13" s="15"/>
      <c r="D13" s="11"/>
      <c r="E13" s="11"/>
      <c r="F13" s="11"/>
      <c r="G13" s="13"/>
      <c r="H13" s="12"/>
      <c r="I13" s="11"/>
      <c r="J13" s="11"/>
      <c r="K13" s="13"/>
      <c r="L13" s="11"/>
      <c r="M13" s="10"/>
    </row>
    <row r="14" spans="1:19" ht="15.75" x14ac:dyDescent="0.25">
      <c r="A14" s="14" t="s">
        <v>13</v>
      </c>
      <c r="B14" s="15"/>
      <c r="C14" s="15"/>
      <c r="D14" s="11"/>
      <c r="E14" s="11"/>
      <c r="F14" s="11"/>
      <c r="G14" s="13"/>
      <c r="H14" s="12"/>
      <c r="I14" s="11"/>
      <c r="J14" s="11"/>
      <c r="K14" s="13"/>
      <c r="L14" s="11"/>
      <c r="M14" s="10"/>
    </row>
    <row r="15" spans="1:19" ht="15.75" x14ac:dyDescent="0.25">
      <c r="A15" s="8"/>
      <c r="B15" s="15"/>
      <c r="C15" s="15"/>
      <c r="D15" s="11"/>
      <c r="E15" s="11"/>
      <c r="F15" s="11"/>
      <c r="G15" s="13"/>
      <c r="H15" s="12"/>
      <c r="I15" s="11"/>
      <c r="J15" s="11"/>
      <c r="K15" s="13"/>
      <c r="L15" s="11"/>
      <c r="M15" s="10"/>
    </row>
    <row r="16" spans="1:19" ht="16.5" thickBot="1" x14ac:dyDescent="0.3">
      <c r="A16" s="16" t="s">
        <v>11</v>
      </c>
      <c r="B16" s="15"/>
      <c r="C16" s="15"/>
      <c r="D16" s="11"/>
      <c r="E16" s="11"/>
      <c r="F16" s="11"/>
      <c r="G16" s="13"/>
      <c r="H16" s="12"/>
      <c r="I16" s="11"/>
      <c r="J16" s="11"/>
      <c r="K16" s="13"/>
      <c r="L16" s="11"/>
      <c r="M16" s="10"/>
    </row>
    <row r="17" spans="1:19" ht="16.5" thickBot="1" x14ac:dyDescent="0.3">
      <c r="A17" s="17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  <c r="M17" s="20"/>
    </row>
    <row r="18" spans="1:19" ht="60.75" customHeight="1" thickBot="1" x14ac:dyDescent="0.3">
      <c r="A18" s="63" t="s">
        <v>7</v>
      </c>
      <c r="B18" s="64"/>
      <c r="C18" s="1"/>
      <c r="D18" s="21"/>
      <c r="E18" s="65" t="s">
        <v>23</v>
      </c>
      <c r="F18" s="65"/>
      <c r="G18" s="64"/>
      <c r="H18" s="2"/>
      <c r="I18" s="22"/>
      <c r="J18" s="65" t="s">
        <v>24</v>
      </c>
      <c r="K18" s="64"/>
      <c r="L18" s="2"/>
      <c r="M18" s="23"/>
      <c r="Q18" s="51"/>
      <c r="R18" s="51"/>
      <c r="S18" s="51"/>
    </row>
    <row r="19" spans="1:19" ht="15.75" x14ac:dyDescent="0.25">
      <c r="A19" s="24"/>
      <c r="B19" s="25"/>
      <c r="C19" s="25"/>
      <c r="D19" s="25"/>
      <c r="E19" s="26"/>
      <c r="F19" s="26"/>
      <c r="G19" s="26"/>
      <c r="H19" s="25"/>
      <c r="I19" s="22"/>
      <c r="J19" s="22"/>
      <c r="K19" s="25"/>
      <c r="L19" s="25"/>
      <c r="M19" s="27"/>
      <c r="P19" s="50"/>
      <c r="Q19" s="50"/>
    </row>
    <row r="20" spans="1:19" ht="15.75" x14ac:dyDescent="0.25">
      <c r="A20" s="24"/>
      <c r="B20" s="25"/>
      <c r="C20" s="25"/>
      <c r="D20" s="25"/>
      <c r="E20" s="25"/>
      <c r="F20" s="28"/>
      <c r="G20" s="28"/>
      <c r="H20" s="28"/>
      <c r="I20" s="29"/>
      <c r="J20" s="29"/>
      <c r="K20" s="28"/>
      <c r="L20" s="28"/>
      <c r="M20" s="27"/>
    </row>
    <row r="21" spans="1:19" ht="15.75" x14ac:dyDescent="0.25">
      <c r="A21" s="30"/>
      <c r="B21" s="31"/>
      <c r="C21" s="31"/>
      <c r="D21" s="31"/>
      <c r="E21" s="31"/>
      <c r="F21" s="32" t="s">
        <v>0</v>
      </c>
      <c r="G21" s="32"/>
      <c r="H21" s="31"/>
      <c r="I21" s="32" t="s">
        <v>1</v>
      </c>
      <c r="J21" s="32"/>
      <c r="K21" s="31"/>
      <c r="L21" s="32" t="s">
        <v>2</v>
      </c>
      <c r="M21" s="33"/>
    </row>
    <row r="22" spans="1:19" ht="16.5" thickBot="1" x14ac:dyDescent="0.3">
      <c r="A22" s="34"/>
      <c r="B22" s="35"/>
      <c r="C22" s="35"/>
      <c r="D22" s="35"/>
      <c r="E22" s="31"/>
      <c r="F22" s="32"/>
      <c r="G22" s="32"/>
      <c r="H22" s="31"/>
      <c r="I22" s="32"/>
      <c r="J22" s="32"/>
      <c r="K22" s="31"/>
      <c r="L22" s="32"/>
      <c r="M22" s="33"/>
    </row>
    <row r="23" spans="1:19" ht="15.75" thickBot="1" x14ac:dyDescent="0.3">
      <c r="A23" s="57" t="s">
        <v>3</v>
      </c>
      <c r="B23" s="58"/>
      <c r="C23" s="58"/>
      <c r="D23" s="58"/>
      <c r="E23" s="36"/>
      <c r="F23" s="3">
        <f>C18/37.5*210</f>
        <v>0</v>
      </c>
      <c r="G23" s="37"/>
      <c r="H23" s="37"/>
      <c r="I23" s="3">
        <f>C18/37.5*225</f>
        <v>0</v>
      </c>
      <c r="J23" s="37"/>
      <c r="K23" s="37"/>
      <c r="L23" s="3">
        <f>C18/37.5*255</f>
        <v>0</v>
      </c>
      <c r="M23" s="33"/>
    </row>
    <row r="24" spans="1:19" ht="15.75" thickBot="1" x14ac:dyDescent="0.3">
      <c r="A24" s="38"/>
      <c r="B24" s="39"/>
      <c r="C24" s="39"/>
      <c r="D24" s="39"/>
      <c r="E24" s="31"/>
      <c r="F24" s="31"/>
      <c r="G24" s="31"/>
      <c r="H24" s="31"/>
      <c r="I24" s="31"/>
      <c r="J24" s="31"/>
      <c r="K24" s="31"/>
      <c r="L24" s="31"/>
      <c r="M24" s="33"/>
      <c r="P24" s="50"/>
      <c r="Q24" s="50"/>
      <c r="R24" s="51"/>
    </row>
    <row r="25" spans="1:19" ht="15.75" thickBot="1" x14ac:dyDescent="0.3">
      <c r="A25" s="57" t="s">
        <v>4</v>
      </c>
      <c r="B25" s="58"/>
      <c r="C25" s="58"/>
      <c r="D25" s="58"/>
      <c r="E25" s="36"/>
      <c r="F25" s="3">
        <f>SUM(F23/365*(L18-H18+1))</f>
        <v>0</v>
      </c>
      <c r="G25" s="37"/>
      <c r="H25" s="37"/>
      <c r="I25" s="3">
        <f>SUM(I23/365*(L18-H18+1))</f>
        <v>0</v>
      </c>
      <c r="J25" s="37"/>
      <c r="K25" s="37"/>
      <c r="L25" s="3">
        <f>SUM(L23/365*(L18-H18+1))</f>
        <v>0</v>
      </c>
      <c r="M25" s="33"/>
    </row>
    <row r="26" spans="1:19" ht="15.75" thickBot="1" x14ac:dyDescent="0.3">
      <c r="A26" s="38"/>
      <c r="B26" s="39"/>
      <c r="C26" s="39"/>
      <c r="D26" s="39"/>
      <c r="E26" s="31"/>
      <c r="F26" s="31"/>
      <c r="G26" s="31"/>
      <c r="H26" s="31"/>
      <c r="I26" s="31"/>
      <c r="J26" s="31"/>
      <c r="K26" s="31"/>
      <c r="L26" s="31"/>
      <c r="M26" s="33"/>
    </row>
    <row r="27" spans="1:19" ht="15.75" thickBot="1" x14ac:dyDescent="0.3">
      <c r="A27" s="57" t="s">
        <v>12</v>
      </c>
      <c r="B27" s="58"/>
      <c r="C27" s="58"/>
      <c r="D27" s="58"/>
      <c r="E27" s="31"/>
      <c r="F27" s="4">
        <f>SUM(C18/5)</f>
        <v>0</v>
      </c>
      <c r="G27" s="31"/>
      <c r="H27" s="31"/>
      <c r="I27" s="31"/>
      <c r="J27" s="31"/>
      <c r="K27" s="31"/>
      <c r="L27" s="31"/>
      <c r="M27" s="33"/>
    </row>
    <row r="28" spans="1:19" ht="15.75" thickBot="1" x14ac:dyDescent="0.3">
      <c r="A28" s="38"/>
      <c r="B28" s="39"/>
      <c r="C28" s="39"/>
      <c r="D28" s="39"/>
      <c r="E28" s="31"/>
      <c r="F28" s="31"/>
      <c r="G28" s="31"/>
      <c r="H28" s="31"/>
      <c r="I28" s="31"/>
      <c r="J28" s="31"/>
      <c r="K28" s="31"/>
      <c r="L28" s="31"/>
      <c r="M28" s="33"/>
      <c r="P28" s="50"/>
      <c r="Q28" s="50"/>
    </row>
    <row r="29" spans="1:19" ht="15.75" thickBot="1" x14ac:dyDescent="0.3">
      <c r="A29" s="57" t="s">
        <v>14</v>
      </c>
      <c r="B29" s="58"/>
      <c r="C29" s="58"/>
      <c r="D29" s="58"/>
      <c r="E29" s="40"/>
      <c r="F29" s="41">
        <v>8</v>
      </c>
      <c r="G29" s="31"/>
      <c r="H29" s="31"/>
      <c r="I29" s="31"/>
      <c r="J29" s="31"/>
      <c r="K29" s="31"/>
      <c r="L29" s="31"/>
      <c r="M29" s="33"/>
    </row>
    <row r="30" spans="1:19" ht="15.75" thickBot="1" x14ac:dyDescent="0.3">
      <c r="A30" s="38"/>
      <c r="B30" s="39"/>
      <c r="C30" s="39"/>
      <c r="D30" s="39"/>
      <c r="E30" s="31"/>
      <c r="F30" s="31"/>
      <c r="G30" s="31"/>
      <c r="H30" s="31"/>
      <c r="I30" s="31"/>
      <c r="J30" s="31"/>
      <c r="K30" s="31"/>
      <c r="L30" s="31"/>
      <c r="M30" s="33"/>
    </row>
    <row r="31" spans="1:19" ht="16.5" thickBot="1" x14ac:dyDescent="0.3">
      <c r="A31" s="59" t="s">
        <v>5</v>
      </c>
      <c r="B31" s="60"/>
      <c r="C31" s="60"/>
      <c r="D31" s="60"/>
      <c r="E31" s="40"/>
      <c r="F31" s="5">
        <f>SUM(F27*F29+F25)</f>
        <v>0</v>
      </c>
      <c r="G31" s="42"/>
      <c r="H31" s="42"/>
      <c r="I31" s="5">
        <f>SUM(F27*F29+I25)</f>
        <v>0</v>
      </c>
      <c r="J31" s="42"/>
      <c r="K31" s="42"/>
      <c r="L31" s="5">
        <f>SUM(F27*F29+L25)</f>
        <v>0</v>
      </c>
      <c r="M31" s="33"/>
    </row>
    <row r="32" spans="1:19" x14ac:dyDescent="0.25">
      <c r="A32" s="30"/>
      <c r="B32" s="36"/>
      <c r="C32" s="36"/>
      <c r="D32" s="36"/>
      <c r="E32" s="40"/>
      <c r="F32" s="37"/>
      <c r="G32" s="37"/>
      <c r="H32" s="37"/>
      <c r="I32" s="37"/>
      <c r="J32" s="43"/>
      <c r="K32" s="37"/>
      <c r="L32" s="44"/>
      <c r="M32" s="33"/>
    </row>
    <row r="33" spans="1:13" ht="16.5" thickBot="1" x14ac:dyDescent="0.3">
      <c r="A33" s="45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7"/>
    </row>
    <row r="34" spans="1:13" x14ac:dyDescent="0.25">
      <c r="L34" s="49"/>
    </row>
    <row r="35" spans="1:13" x14ac:dyDescent="0.25">
      <c r="C35" s="48"/>
      <c r="F35" s="49"/>
    </row>
    <row r="36" spans="1:13" x14ac:dyDescent="0.25">
      <c r="C36" s="48"/>
    </row>
    <row r="37" spans="1:13" x14ac:dyDescent="0.25">
      <c r="C37" s="48"/>
    </row>
    <row r="38" spans="1:13" x14ac:dyDescent="0.25">
      <c r="C38" s="48"/>
    </row>
    <row r="39" spans="1:13" x14ac:dyDescent="0.25">
      <c r="C39" s="48"/>
    </row>
  </sheetData>
  <sheetProtection sheet="1" objects="1" scenarios="1"/>
  <mergeCells count="10">
    <mergeCell ref="A25:D25"/>
    <mergeCell ref="A27:D27"/>
    <mergeCell ref="A29:D29"/>
    <mergeCell ref="A31:D31"/>
    <mergeCell ref="A1:L1"/>
    <mergeCell ref="A23:D23"/>
    <mergeCell ref="A18:B18"/>
    <mergeCell ref="J18:K18"/>
    <mergeCell ref="E18:G18"/>
    <mergeCell ref="J2:L2"/>
  </mergeCells>
  <hyperlinks>
    <hyperlink ref="G7" r:id="rId1" xr:uid="{00000000-0004-0000-0000-000000000000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FEE2B19660E945B130128969F11F0E" ma:contentTypeVersion="11" ma:contentTypeDescription="Create a new document." ma:contentTypeScope="" ma:versionID="8dac9b3083b1b0d0ab447842303ddfc2">
  <xsd:schema xmlns:xsd="http://www.w3.org/2001/XMLSchema" xmlns:xs="http://www.w3.org/2001/XMLSchema" xmlns:p="http://schemas.microsoft.com/office/2006/metadata/properties" xmlns:ns2="4cc4a311-4375-42e0-840c-5e1cccc9124e" targetNamespace="http://schemas.microsoft.com/office/2006/metadata/properties" ma:root="true" ma:fieldsID="bbe0ff4fdee02fe3ba119a920d30946f" ns2:_="">
    <xsd:import namespace="4cc4a311-4375-42e0-840c-5e1cccc912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c4a311-4375-42e0-840c-5e1cccc912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ECCB1F-CBE1-4E4A-B5C8-A90B419F846E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4cc4a311-4375-42e0-840c-5e1cccc9124e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4FACBD4-72E7-48A3-9D9E-B02D6ABFE8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360E10-F54A-4492-A14A-1B80CC343F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c4a311-4375-42e0-840c-5e1cccc912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Leave Calculator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Abigail Prewett</dc:creator>
  <cp:lastModifiedBy>Joseph Coombes (Cardiff and Vale UHB - Equality)</cp:lastModifiedBy>
  <dcterms:created xsi:type="dcterms:W3CDTF">2016-02-17T09:08:32Z</dcterms:created>
  <dcterms:modified xsi:type="dcterms:W3CDTF">2022-02-15T12:35:01Z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0x010100D9FEE2B19660E945B130128969F11F0E</vt:lpwstr>
  </property>
</Properties>
</file>