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S:\Freedom of Information\2021\FoI.21.467 Thomas-Henry Jones\"/>
    </mc:Choice>
  </mc:AlternateContent>
  <xr:revisionPtr revIDLastSave="0" documentId="13_ncr:1_{1FC6F1B2-F1E7-43D7-951D-B8BEB22C8E49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1" l="1"/>
  <c r="F57" i="1"/>
  <c r="F58" i="1"/>
  <c r="F59" i="1"/>
  <c r="F60" i="1"/>
  <c r="F61" i="1"/>
  <c r="F62" i="1"/>
  <c r="F63" i="1"/>
  <c r="F64" i="1"/>
  <c r="F65" i="1"/>
  <c r="F66" i="1"/>
  <c r="F67" i="1"/>
  <c r="F68" i="1"/>
  <c r="F55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4" i="1"/>
  <c r="E50" i="1"/>
  <c r="E69" i="1"/>
</calcChain>
</file>

<file path=xl/sharedStrings.xml><?xml version="1.0" encoding="utf-8"?>
<sst xmlns="http://schemas.openxmlformats.org/spreadsheetml/2006/main" count="254" uniqueCount="141">
  <si>
    <t>Neighbourhood</t>
  </si>
  <si>
    <t>Locality</t>
  </si>
  <si>
    <t>Surgery</t>
  </si>
  <si>
    <t>W Code</t>
  </si>
  <si>
    <t>Cardiff East</t>
  </si>
  <si>
    <t xml:space="preserve">South &amp; East </t>
  </si>
  <si>
    <t>W97006</t>
  </si>
  <si>
    <t>Brynderwen Surgery</t>
  </si>
  <si>
    <t>W97008</t>
  </si>
  <si>
    <t>Llan Health Centre</t>
  </si>
  <si>
    <t>W97027</t>
  </si>
  <si>
    <t>Rumney Primary Care Centre</t>
  </si>
  <si>
    <t>W97069</t>
  </si>
  <si>
    <t>Willowbrook Surgery</t>
  </si>
  <si>
    <t>Cardiff North</t>
  </si>
  <si>
    <t>North &amp; West</t>
  </si>
  <si>
    <t>W97010</t>
  </si>
  <si>
    <t>Cyncoed Surgery</t>
  </si>
  <si>
    <t>W97013</t>
  </si>
  <si>
    <t>Llanishen Court</t>
  </si>
  <si>
    <t>W97015</t>
  </si>
  <si>
    <t>North Cardiff Medical Centre</t>
  </si>
  <si>
    <t>W97021</t>
  </si>
  <si>
    <t>Birchgrove Surgery</t>
  </si>
  <si>
    <t>W97025</t>
  </si>
  <si>
    <t>Whitchurch Road Surgery</t>
  </si>
  <si>
    <t>W97033</t>
  </si>
  <si>
    <t>Penylan Surgery</t>
  </si>
  <si>
    <t>W97034</t>
  </si>
  <si>
    <t>Roathhouse Surgery</t>
  </si>
  <si>
    <t>W97041</t>
  </si>
  <si>
    <t>Crwys Medical Centre</t>
  </si>
  <si>
    <t>W97053</t>
  </si>
  <si>
    <t>St Isan Road Surgery</t>
  </si>
  <si>
    <t>W97065</t>
  </si>
  <si>
    <t>Pontprennau Medical Centre</t>
  </si>
  <si>
    <t>Cardiff South East</t>
  </si>
  <si>
    <t>W97002</t>
  </si>
  <si>
    <t>Roathwell Surgery</t>
  </si>
  <si>
    <t>W97007</t>
  </si>
  <si>
    <t>Cloughmore Surgery</t>
  </si>
  <si>
    <t>W97009</t>
  </si>
  <si>
    <t>Cathays Syrgery</t>
  </si>
  <si>
    <t>W97014</t>
  </si>
  <si>
    <t>Albany Surgery</t>
  </si>
  <si>
    <t>W97020</t>
  </si>
  <si>
    <t>North Road Medical Practice</t>
  </si>
  <si>
    <t>W97048</t>
  </si>
  <si>
    <t>Four Elms Medical Centre</t>
  </si>
  <si>
    <t>W97056</t>
  </si>
  <si>
    <t>The City Surgery</t>
  </si>
  <si>
    <t>W97060</t>
  </si>
  <si>
    <t>Clifton Surgery</t>
  </si>
  <si>
    <t>Cardiff South West</t>
  </si>
  <si>
    <t>W97005</t>
  </si>
  <si>
    <t>Llandaff Fields Surgery</t>
  </si>
  <si>
    <t>W97016</t>
  </si>
  <si>
    <t>Taff Riverside Surgery</t>
  </si>
  <si>
    <t>W97017</t>
  </si>
  <si>
    <t>Westway Surgery</t>
  </si>
  <si>
    <t>W97018</t>
  </si>
  <si>
    <t>St David's Court Surgery</t>
  </si>
  <si>
    <t>W97023</t>
  </si>
  <si>
    <t>Woodlands Medical Centre</t>
  </si>
  <si>
    <t>W97031</t>
  </si>
  <si>
    <t>Lansdowne Surgery</t>
  </si>
  <si>
    <t>W97040</t>
  </si>
  <si>
    <t>Ely Bridge Surgery</t>
  </si>
  <si>
    <t>W97067</t>
  </si>
  <si>
    <t>Kings Road Surgery</t>
  </si>
  <si>
    <t>W97068</t>
  </si>
  <si>
    <t>Greenmount Surgery</t>
  </si>
  <si>
    <t>W97296</t>
  </si>
  <si>
    <t>Canna Surgery</t>
  </si>
  <si>
    <t>Cardiff West</t>
  </si>
  <si>
    <t>W97024</t>
  </si>
  <si>
    <t>Radyr Medical Centre</t>
  </si>
  <si>
    <t>W97028</t>
  </si>
  <si>
    <t>Bishop's Road Medical Practice</t>
  </si>
  <si>
    <t>W97036</t>
  </si>
  <si>
    <t>Danescourt Surgery</t>
  </si>
  <si>
    <t>W97047</t>
  </si>
  <si>
    <t>Fairwater Health Centre</t>
  </si>
  <si>
    <t>W97286</t>
  </si>
  <si>
    <t>Llandaff North Medical Centre</t>
  </si>
  <si>
    <t>W97294</t>
  </si>
  <si>
    <t>Whitchurch Village Practice</t>
  </si>
  <si>
    <t>W97619</t>
  </si>
  <si>
    <t>Llandaff Surgery</t>
  </si>
  <si>
    <t>Central Vale</t>
  </si>
  <si>
    <t>Vale Locality</t>
  </si>
  <si>
    <t>W97001</t>
  </si>
  <si>
    <t>West Quay Medical Centre</t>
  </si>
  <si>
    <t>W97032</t>
  </si>
  <si>
    <t>Waterfront Medical Centre</t>
  </si>
  <si>
    <t>W97046</t>
  </si>
  <si>
    <t>Vale Group Practice</t>
  </si>
  <si>
    <t>W97058</t>
  </si>
  <si>
    <t>Court Road Surgery</t>
  </si>
  <si>
    <t>W97062</t>
  </si>
  <si>
    <t>Sully Surgery</t>
  </si>
  <si>
    <t>W97064</t>
  </si>
  <si>
    <t>Highlight Park</t>
  </si>
  <si>
    <t>W97611</t>
  </si>
  <si>
    <t>The Practice of Health</t>
  </si>
  <si>
    <t>City &amp; Cardiff South</t>
  </si>
  <si>
    <t>W97029</t>
  </si>
  <si>
    <t>Saltmead Medical Practice</t>
  </si>
  <si>
    <t>W97044</t>
  </si>
  <si>
    <t>Cardiff Bay Surgery</t>
  </si>
  <si>
    <t>W97061</t>
  </si>
  <si>
    <t>Grange Medical Practice</t>
  </si>
  <si>
    <t>W97063</t>
  </si>
  <si>
    <t>Corporation Rd</t>
  </si>
  <si>
    <t>W97291</t>
  </si>
  <si>
    <t>Butetown Medical Practice</t>
  </si>
  <si>
    <t>W97299</t>
  </si>
  <si>
    <t>Clare Road Medical Centre</t>
  </si>
  <si>
    <t>W97616</t>
  </si>
  <si>
    <t xml:space="preserve">Grangetown Health Centre </t>
  </si>
  <si>
    <t>Eastern Vale</t>
  </si>
  <si>
    <t>W97003</t>
  </si>
  <si>
    <t>Redlands Surgery</t>
  </si>
  <si>
    <t>W97011</t>
  </si>
  <si>
    <t>Penarth Healthcare Partnership</t>
  </si>
  <si>
    <t>W97055</t>
  </si>
  <si>
    <t>Dinas Powys Medical Centre</t>
  </si>
  <si>
    <t>W97057</t>
  </si>
  <si>
    <t>Albert Road Surgery</t>
  </si>
  <si>
    <t>Western Vale</t>
  </si>
  <si>
    <t>W97038</t>
  </si>
  <si>
    <t>Cowbridge &amp; Vale Medical Practice</t>
  </si>
  <si>
    <t>W97045</t>
  </si>
  <si>
    <t>Llantwit Major &amp; Coastal Vale Medical Practice</t>
  </si>
  <si>
    <t>W97052</t>
  </si>
  <si>
    <t>Western Vale Group Practice</t>
  </si>
  <si>
    <t>Vale Practices</t>
  </si>
  <si>
    <t>Cardiff Practices</t>
  </si>
  <si>
    <t>Total</t>
  </si>
  <si>
    <t>Percentage of Cardiff Practices Population</t>
  </si>
  <si>
    <t>Percentage of Vale Practices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</si>
</sst>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 tint="4.9989318521683403E-2"/>
      <name val="Arial"/>
      <family val="2"/>
    </font>
    <font>
      <u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0" fillId="2" borderId="1" xfId="0" applyFill="1" applyBorder="1"/>
    <xf numFmtId="0" fontId="2" fillId="3" borderId="1" xfId="1" applyFont="1" applyFill="1" applyBorder="1" applyAlignment="1">
      <alignment horizontal="center"/>
    </xf>
    <xf numFmtId="14" fontId="2" fillId="3" borderId="1" xfId="1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1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4" borderId="1" xfId="0" applyFill="1" applyBorder="1"/>
    <xf numFmtId="0" fontId="2" fillId="4" borderId="1" xfId="1" applyFont="1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2" fillId="4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4" borderId="0" xfId="0" applyFill="1" applyBorder="1"/>
    <xf numFmtId="164" fontId="0" fillId="0" borderId="0" xfId="2" applyNumberFormat="1" applyFont="1"/>
    <xf numFmtId="0" fontId="0" fillId="0" borderId="0" xfId="0" applyBorder="1"/>
    <xf numFmtId="0" fontId="5" fillId="0" borderId="0" xfId="0" applyFont="1" applyFill="1" applyBorder="1"/>
    <xf numFmtId="164" fontId="0" fillId="0" borderId="1" xfId="2" applyNumberFormat="1" applyFont="1" applyBorder="1"/>
    <xf numFmtId="0" fontId="5" fillId="0" borderId="1" xfId="0" applyFont="1" applyFill="1" applyBorder="1"/>
    <xf numFmtId="0" fontId="0" fillId="0" borderId="1" xfId="0" applyFill="1" applyBorder="1"/>
    <xf numFmtId="9" fontId="0" fillId="0" borderId="1" xfId="2" applyFont="1" applyBorder="1" applyAlignment="1">
      <alignment horizontal="center"/>
    </xf>
  </cellXfs>
  <cellStyles count="3">
    <cellStyle name="Normal" xfId="0" builtinId="0"/>
    <cellStyle name="Normal_Sheet1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workbookViewId="0">
      <selection activeCell="H68" sqref="H68"/>
    </sheetView>
  </sheetViews>
  <sheetFormatPr defaultRowHeight="15" x14ac:dyDescent="0.25"/>
  <cols>
    <col min="1" max="1" width="24.28515625" bestFit="1" customWidth="1"/>
    <col min="2" max="2" width="13.140625" bestFit="1" customWidth="1"/>
    <col min="3" max="3" width="7.85546875" bestFit="1" customWidth="1"/>
    <col min="4" max="4" width="40.85546875" bestFit="1" customWidth="1"/>
    <col min="5" max="5" width="10.140625" style="12" bestFit="1" customWidth="1"/>
    <col min="6" max="6" width="36.7109375" bestFit="1" customWidth="1"/>
  </cols>
  <sheetData>
    <row r="1" spans="1:6" ht="23.25" x14ac:dyDescent="0.35">
      <c r="A1" s="13" t="s">
        <v>137</v>
      </c>
    </row>
    <row r="2" spans="1:6" x14ac:dyDescent="0.25">
      <c r="C2" s="14"/>
    </row>
    <row r="3" spans="1:6" x14ac:dyDescent="0.25">
      <c r="A3" s="1" t="s">
        <v>0</v>
      </c>
      <c r="B3" s="1" t="s">
        <v>1</v>
      </c>
      <c r="C3" s="1" t="s">
        <v>3</v>
      </c>
      <c r="D3" s="2" t="s">
        <v>2</v>
      </c>
      <c r="E3" s="3">
        <v>44378</v>
      </c>
      <c r="F3" s="3" t="s">
        <v>139</v>
      </c>
    </row>
    <row r="4" spans="1:6" x14ac:dyDescent="0.25">
      <c r="A4" s="4" t="s">
        <v>4</v>
      </c>
      <c r="B4" s="4" t="s">
        <v>5</v>
      </c>
      <c r="C4" s="4" t="s">
        <v>6</v>
      </c>
      <c r="D4" s="5" t="s">
        <v>7</v>
      </c>
      <c r="E4" s="6">
        <v>18700</v>
      </c>
      <c r="F4" s="18">
        <f>(E4/389834)</f>
        <v>4.7969135580785666E-2</v>
      </c>
    </row>
    <row r="5" spans="1:6" x14ac:dyDescent="0.25">
      <c r="A5" s="4" t="s">
        <v>4</v>
      </c>
      <c r="B5" s="4" t="s">
        <v>5</v>
      </c>
      <c r="C5" s="4" t="s">
        <v>8</v>
      </c>
      <c r="D5" s="5" t="s">
        <v>9</v>
      </c>
      <c r="E5" s="6">
        <v>18367</v>
      </c>
      <c r="F5" s="18">
        <f t="shared" ref="F5:F68" si="0">(E5/389834)</f>
        <v>4.711492584022943E-2</v>
      </c>
    </row>
    <row r="6" spans="1:6" x14ac:dyDescent="0.25">
      <c r="A6" s="4" t="s">
        <v>4</v>
      </c>
      <c r="B6" s="4" t="s">
        <v>5</v>
      </c>
      <c r="C6" s="4" t="s">
        <v>10</v>
      </c>
      <c r="D6" s="5" t="s">
        <v>11</v>
      </c>
      <c r="E6" s="6">
        <v>15605</v>
      </c>
      <c r="F6" s="18">
        <f t="shared" si="0"/>
        <v>4.0029858863003226E-2</v>
      </c>
    </row>
    <row r="7" spans="1:6" x14ac:dyDescent="0.25">
      <c r="A7" s="4" t="s">
        <v>4</v>
      </c>
      <c r="B7" s="4" t="s">
        <v>5</v>
      </c>
      <c r="C7" s="4" t="s">
        <v>12</v>
      </c>
      <c r="D7" s="5" t="s">
        <v>13</v>
      </c>
      <c r="E7" s="6">
        <v>5109</v>
      </c>
      <c r="F7" s="18">
        <f t="shared" si="0"/>
        <v>1.3105578271777218E-2</v>
      </c>
    </row>
    <row r="8" spans="1:6" x14ac:dyDescent="0.25">
      <c r="A8" s="20" t="s">
        <v>36</v>
      </c>
      <c r="B8" s="4" t="s">
        <v>5</v>
      </c>
      <c r="C8" s="4" t="s">
        <v>37</v>
      </c>
      <c r="D8" s="5" t="s">
        <v>38</v>
      </c>
      <c r="E8" s="6">
        <v>6027</v>
      </c>
      <c r="F8" s="18">
        <f t="shared" si="0"/>
        <v>1.546042674574306E-2</v>
      </c>
    </row>
    <row r="9" spans="1:6" x14ac:dyDescent="0.25">
      <c r="A9" s="20" t="s">
        <v>36</v>
      </c>
      <c r="B9" s="4" t="s">
        <v>5</v>
      </c>
      <c r="C9" s="4" t="s">
        <v>39</v>
      </c>
      <c r="D9" s="5" t="s">
        <v>40</v>
      </c>
      <c r="E9" s="6">
        <v>7537</v>
      </c>
      <c r="F9" s="18">
        <f t="shared" si="0"/>
        <v>1.9333870314031099E-2</v>
      </c>
    </row>
    <row r="10" spans="1:6" x14ac:dyDescent="0.25">
      <c r="A10" s="20" t="s">
        <v>36</v>
      </c>
      <c r="B10" s="4" t="s">
        <v>5</v>
      </c>
      <c r="C10" s="4" t="s">
        <v>41</v>
      </c>
      <c r="D10" s="5" t="s">
        <v>42</v>
      </c>
      <c r="E10" s="6">
        <v>5885</v>
      </c>
      <c r="F10" s="18">
        <f t="shared" si="0"/>
        <v>1.509616913865902E-2</v>
      </c>
    </row>
    <row r="11" spans="1:6" x14ac:dyDescent="0.25">
      <c r="A11" s="20" t="s">
        <v>36</v>
      </c>
      <c r="B11" s="4" t="s">
        <v>5</v>
      </c>
      <c r="C11" s="4" t="s">
        <v>43</v>
      </c>
      <c r="D11" s="5" t="s">
        <v>44</v>
      </c>
      <c r="E11" s="6">
        <v>6317</v>
      </c>
      <c r="F11" s="18">
        <f t="shared" si="0"/>
        <v>1.620433312640765E-2</v>
      </c>
    </row>
    <row r="12" spans="1:6" x14ac:dyDescent="0.25">
      <c r="A12" s="20" t="s">
        <v>36</v>
      </c>
      <c r="B12" s="4" t="s">
        <v>5</v>
      </c>
      <c r="C12" s="4" t="s">
        <v>45</v>
      </c>
      <c r="D12" s="5" t="s">
        <v>46</v>
      </c>
      <c r="E12" s="6">
        <v>9635</v>
      </c>
      <c r="F12" s="18">
        <f t="shared" si="0"/>
        <v>2.4715648198977001E-2</v>
      </c>
    </row>
    <row r="13" spans="1:6" x14ac:dyDescent="0.25">
      <c r="A13" s="20" t="s">
        <v>36</v>
      </c>
      <c r="B13" s="4" t="s">
        <v>5</v>
      </c>
      <c r="C13" s="4" t="s">
        <v>47</v>
      </c>
      <c r="D13" s="5" t="s">
        <v>48</v>
      </c>
      <c r="E13" s="6">
        <v>14141</v>
      </c>
      <c r="F13" s="18">
        <f t="shared" si="0"/>
        <v>3.6274414237855088E-2</v>
      </c>
    </row>
    <row r="14" spans="1:6" x14ac:dyDescent="0.25">
      <c r="A14" s="20" t="s">
        <v>36</v>
      </c>
      <c r="B14" s="4" t="s">
        <v>5</v>
      </c>
      <c r="C14" s="4" t="s">
        <v>49</v>
      </c>
      <c r="D14" s="5" t="s">
        <v>50</v>
      </c>
      <c r="E14" s="6">
        <v>5309</v>
      </c>
      <c r="F14" s="18">
        <f t="shared" si="0"/>
        <v>1.3618617154994177E-2</v>
      </c>
    </row>
    <row r="15" spans="1:6" x14ac:dyDescent="0.25">
      <c r="A15" s="20" t="s">
        <v>36</v>
      </c>
      <c r="B15" s="4" t="s">
        <v>5</v>
      </c>
      <c r="C15" s="4" t="s">
        <v>51</v>
      </c>
      <c r="D15" s="5" t="s">
        <v>52</v>
      </c>
      <c r="E15" s="6">
        <v>7745</v>
      </c>
      <c r="F15" s="18">
        <f t="shared" si="0"/>
        <v>1.9867430752576739E-2</v>
      </c>
    </row>
    <row r="16" spans="1:6" x14ac:dyDescent="0.25">
      <c r="A16" s="4" t="s">
        <v>105</v>
      </c>
      <c r="B16" s="4" t="s">
        <v>5</v>
      </c>
      <c r="C16" s="4" t="s">
        <v>106</v>
      </c>
      <c r="D16" s="5" t="s">
        <v>107</v>
      </c>
      <c r="E16" s="6">
        <v>6398</v>
      </c>
      <c r="F16" s="18">
        <f t="shared" si="0"/>
        <v>1.6412113874110519E-2</v>
      </c>
    </row>
    <row r="17" spans="1:6" x14ac:dyDescent="0.25">
      <c r="A17" s="4" t="s">
        <v>105</v>
      </c>
      <c r="B17" s="4" t="s">
        <v>5</v>
      </c>
      <c r="C17" s="4" t="s">
        <v>108</v>
      </c>
      <c r="D17" s="5" t="s">
        <v>109</v>
      </c>
      <c r="E17" s="6">
        <v>7924</v>
      </c>
      <c r="F17" s="18">
        <f t="shared" si="0"/>
        <v>2.0326600553055917E-2</v>
      </c>
    </row>
    <row r="18" spans="1:6" x14ac:dyDescent="0.25">
      <c r="A18" s="4" t="s">
        <v>105</v>
      </c>
      <c r="B18" s="4" t="s">
        <v>5</v>
      </c>
      <c r="C18" s="4" t="s">
        <v>110</v>
      </c>
      <c r="D18" s="5" t="s">
        <v>111</v>
      </c>
      <c r="E18" s="6">
        <v>7795</v>
      </c>
      <c r="F18" s="18">
        <f t="shared" si="0"/>
        <v>1.9995690473380977E-2</v>
      </c>
    </row>
    <row r="19" spans="1:6" x14ac:dyDescent="0.25">
      <c r="A19" s="4" t="s">
        <v>105</v>
      </c>
      <c r="B19" s="4" t="s">
        <v>5</v>
      </c>
      <c r="C19" s="4" t="s">
        <v>112</v>
      </c>
      <c r="D19" s="5" t="s">
        <v>113</v>
      </c>
      <c r="E19" s="6">
        <v>3314</v>
      </c>
      <c r="F19" s="18">
        <f t="shared" si="0"/>
        <v>8.5010542949050111E-3</v>
      </c>
    </row>
    <row r="20" spans="1:6" x14ac:dyDescent="0.25">
      <c r="A20" s="4" t="s">
        <v>105</v>
      </c>
      <c r="B20" s="4" t="s">
        <v>5</v>
      </c>
      <c r="C20" s="4" t="s">
        <v>114</v>
      </c>
      <c r="D20" s="5" t="s">
        <v>115</v>
      </c>
      <c r="E20" s="6">
        <v>9108</v>
      </c>
      <c r="F20" s="18">
        <f t="shared" si="0"/>
        <v>2.3363790741700315E-2</v>
      </c>
    </row>
    <row r="21" spans="1:6" x14ac:dyDescent="0.25">
      <c r="A21" s="4" t="s">
        <v>105</v>
      </c>
      <c r="B21" s="4" t="s">
        <v>5</v>
      </c>
      <c r="C21" s="4" t="s">
        <v>116</v>
      </c>
      <c r="D21" s="5" t="s">
        <v>117</v>
      </c>
      <c r="E21" s="6">
        <v>4329</v>
      </c>
      <c r="F21" s="18">
        <f t="shared" si="0"/>
        <v>1.1104726627231078E-2</v>
      </c>
    </row>
    <row r="22" spans="1:6" x14ac:dyDescent="0.25">
      <c r="A22" s="4" t="s">
        <v>105</v>
      </c>
      <c r="B22" s="4" t="s">
        <v>5</v>
      </c>
      <c r="C22" s="4" t="s">
        <v>118</v>
      </c>
      <c r="D22" s="5" t="s">
        <v>119</v>
      </c>
      <c r="E22" s="6">
        <v>2954</v>
      </c>
      <c r="F22" s="18">
        <f t="shared" si="0"/>
        <v>7.5775843051144849E-3</v>
      </c>
    </row>
    <row r="23" spans="1:6" x14ac:dyDescent="0.25">
      <c r="A23" s="4" t="s">
        <v>53</v>
      </c>
      <c r="B23" s="4" t="s">
        <v>15</v>
      </c>
      <c r="C23" s="4" t="s">
        <v>54</v>
      </c>
      <c r="D23" s="5" t="s">
        <v>55</v>
      </c>
      <c r="E23" s="6">
        <v>3789</v>
      </c>
      <c r="F23" s="18">
        <f t="shared" si="0"/>
        <v>9.7195216425452879E-3</v>
      </c>
    </row>
    <row r="24" spans="1:6" x14ac:dyDescent="0.25">
      <c r="A24" s="4" t="s">
        <v>53</v>
      </c>
      <c r="B24" s="4" t="s">
        <v>15</v>
      </c>
      <c r="C24" s="4" t="s">
        <v>56</v>
      </c>
      <c r="D24" s="5" t="s">
        <v>57</v>
      </c>
      <c r="E24" s="6">
        <v>3698</v>
      </c>
      <c r="F24" s="18">
        <f t="shared" si="0"/>
        <v>9.4860889506815718E-3</v>
      </c>
    </row>
    <row r="25" spans="1:6" x14ac:dyDescent="0.25">
      <c r="A25" s="4" t="s">
        <v>53</v>
      </c>
      <c r="B25" s="4" t="s">
        <v>15</v>
      </c>
      <c r="C25" s="4" t="s">
        <v>58</v>
      </c>
      <c r="D25" s="5" t="s">
        <v>59</v>
      </c>
      <c r="E25" s="6">
        <v>7982</v>
      </c>
      <c r="F25" s="18">
        <f t="shared" si="0"/>
        <v>2.0475381829188833E-2</v>
      </c>
    </row>
    <row r="26" spans="1:6" x14ac:dyDescent="0.25">
      <c r="A26" s="4" t="s">
        <v>53</v>
      </c>
      <c r="B26" s="4" t="s">
        <v>15</v>
      </c>
      <c r="C26" s="4" t="s">
        <v>60</v>
      </c>
      <c r="D26" s="5" t="s">
        <v>61</v>
      </c>
      <c r="E26" s="6">
        <v>4665</v>
      </c>
      <c r="F26" s="18">
        <f t="shared" si="0"/>
        <v>1.1966631951035568E-2</v>
      </c>
    </row>
    <row r="27" spans="1:6" x14ac:dyDescent="0.25">
      <c r="A27" s="4" t="s">
        <v>53</v>
      </c>
      <c r="B27" s="4" t="s">
        <v>15</v>
      </c>
      <c r="C27" s="4" t="s">
        <v>62</v>
      </c>
      <c r="D27" s="5" t="s">
        <v>63</v>
      </c>
      <c r="E27" s="6">
        <v>8663</v>
      </c>
      <c r="F27" s="18">
        <f t="shared" si="0"/>
        <v>2.2222279226542581E-2</v>
      </c>
    </row>
    <row r="28" spans="1:6" x14ac:dyDescent="0.25">
      <c r="A28" s="4" t="s">
        <v>53</v>
      </c>
      <c r="B28" s="4" t="s">
        <v>15</v>
      </c>
      <c r="C28" s="4" t="s">
        <v>64</v>
      </c>
      <c r="D28" s="5" t="s">
        <v>65</v>
      </c>
      <c r="E28" s="6">
        <v>7211</v>
      </c>
      <c r="F28" s="18">
        <f t="shared" si="0"/>
        <v>1.8497616934387458E-2</v>
      </c>
    </row>
    <row r="29" spans="1:6" x14ac:dyDescent="0.25">
      <c r="A29" s="4" t="s">
        <v>53</v>
      </c>
      <c r="B29" s="4" t="s">
        <v>15</v>
      </c>
      <c r="C29" s="4" t="s">
        <v>66</v>
      </c>
      <c r="D29" s="5" t="s">
        <v>67</v>
      </c>
      <c r="E29" s="6">
        <v>12479</v>
      </c>
      <c r="F29" s="18">
        <f t="shared" si="0"/>
        <v>3.2011061118322158E-2</v>
      </c>
    </row>
    <row r="30" spans="1:6" x14ac:dyDescent="0.25">
      <c r="A30" s="4" t="s">
        <v>53</v>
      </c>
      <c r="B30" s="4" t="s">
        <v>15</v>
      </c>
      <c r="C30" s="4" t="s">
        <v>68</v>
      </c>
      <c r="D30" s="5" t="s">
        <v>69</v>
      </c>
      <c r="E30" s="6">
        <v>5463</v>
      </c>
      <c r="F30" s="18">
        <f t="shared" si="0"/>
        <v>1.4013657095071236E-2</v>
      </c>
    </row>
    <row r="31" spans="1:6" x14ac:dyDescent="0.25">
      <c r="A31" s="7" t="s">
        <v>53</v>
      </c>
      <c r="B31" s="7" t="s">
        <v>15</v>
      </c>
      <c r="C31" s="7" t="s">
        <v>70</v>
      </c>
      <c r="D31" s="8" t="s">
        <v>71</v>
      </c>
      <c r="E31" s="9">
        <v>5770</v>
      </c>
      <c r="F31" s="18">
        <f t="shared" si="0"/>
        <v>1.4801171780809268E-2</v>
      </c>
    </row>
    <row r="32" spans="1:6" x14ac:dyDescent="0.25">
      <c r="A32" s="4" t="s">
        <v>53</v>
      </c>
      <c r="B32" s="4" t="s">
        <v>15</v>
      </c>
      <c r="C32" s="4" t="s">
        <v>72</v>
      </c>
      <c r="D32" s="5" t="s">
        <v>73</v>
      </c>
      <c r="E32" s="6">
        <v>7676</v>
      </c>
      <c r="F32" s="18">
        <f t="shared" si="0"/>
        <v>1.9690432337866888E-2</v>
      </c>
    </row>
    <row r="33" spans="1:6" x14ac:dyDescent="0.25">
      <c r="A33" s="4" t="s">
        <v>74</v>
      </c>
      <c r="B33" s="4" t="s">
        <v>15</v>
      </c>
      <c r="C33" s="4" t="s">
        <v>75</v>
      </c>
      <c r="D33" s="5" t="s">
        <v>76</v>
      </c>
      <c r="E33" s="6">
        <v>9391</v>
      </c>
      <c r="F33" s="18">
        <f t="shared" si="0"/>
        <v>2.4089740761452309E-2</v>
      </c>
    </row>
    <row r="34" spans="1:6" x14ac:dyDescent="0.25">
      <c r="A34" s="4" t="s">
        <v>74</v>
      </c>
      <c r="B34" s="4" t="s">
        <v>15</v>
      </c>
      <c r="C34" s="4" t="s">
        <v>77</v>
      </c>
      <c r="D34" s="5" t="s">
        <v>78</v>
      </c>
      <c r="E34" s="6">
        <v>8359</v>
      </c>
      <c r="F34" s="18">
        <f t="shared" si="0"/>
        <v>2.1442460124052803E-2</v>
      </c>
    </row>
    <row r="35" spans="1:6" x14ac:dyDescent="0.25">
      <c r="A35" s="7" t="s">
        <v>74</v>
      </c>
      <c r="B35" s="7" t="s">
        <v>15</v>
      </c>
      <c r="C35" s="7" t="s">
        <v>79</v>
      </c>
      <c r="D35" s="8" t="s">
        <v>80</v>
      </c>
      <c r="E35" s="9">
        <v>6129</v>
      </c>
      <c r="F35" s="18">
        <f t="shared" si="0"/>
        <v>1.572207657618371E-2</v>
      </c>
    </row>
    <row r="36" spans="1:6" x14ac:dyDescent="0.25">
      <c r="A36" s="4" t="s">
        <v>74</v>
      </c>
      <c r="B36" s="4" t="s">
        <v>15</v>
      </c>
      <c r="C36" s="4" t="s">
        <v>81</v>
      </c>
      <c r="D36" s="5" t="s">
        <v>82</v>
      </c>
      <c r="E36" s="6">
        <v>9423</v>
      </c>
      <c r="F36" s="18">
        <f t="shared" si="0"/>
        <v>2.4171826982767024E-2</v>
      </c>
    </row>
    <row r="37" spans="1:6" x14ac:dyDescent="0.25">
      <c r="A37" s="4" t="s">
        <v>74</v>
      </c>
      <c r="B37" s="4" t="s">
        <v>15</v>
      </c>
      <c r="C37" s="4" t="s">
        <v>83</v>
      </c>
      <c r="D37" s="5" t="s">
        <v>84</v>
      </c>
      <c r="E37" s="6">
        <v>6416</v>
      </c>
      <c r="F37" s="18">
        <f t="shared" si="0"/>
        <v>1.6458287373600045E-2</v>
      </c>
    </row>
    <row r="38" spans="1:6" x14ac:dyDescent="0.25">
      <c r="A38" s="4" t="s">
        <v>74</v>
      </c>
      <c r="B38" s="4" t="s">
        <v>15</v>
      </c>
      <c r="C38" s="4" t="s">
        <v>85</v>
      </c>
      <c r="D38" s="5" t="s">
        <v>86</v>
      </c>
      <c r="E38" s="6">
        <v>10427</v>
      </c>
      <c r="F38" s="18">
        <f t="shared" si="0"/>
        <v>2.6747282176516157E-2</v>
      </c>
    </row>
    <row r="39" spans="1:6" x14ac:dyDescent="0.25">
      <c r="A39" s="4" t="s">
        <v>74</v>
      </c>
      <c r="B39" s="4" t="s">
        <v>15</v>
      </c>
      <c r="C39" s="4" t="s">
        <v>87</v>
      </c>
      <c r="D39" s="5" t="s">
        <v>88</v>
      </c>
      <c r="E39" s="6">
        <v>6974</v>
      </c>
      <c r="F39" s="18">
        <f t="shared" si="0"/>
        <v>1.788966585777536E-2</v>
      </c>
    </row>
    <row r="40" spans="1:6" x14ac:dyDescent="0.25">
      <c r="A40" s="4" t="s">
        <v>14</v>
      </c>
      <c r="B40" s="4" t="s">
        <v>15</v>
      </c>
      <c r="C40" s="4" t="s">
        <v>16</v>
      </c>
      <c r="D40" s="5" t="s">
        <v>17</v>
      </c>
      <c r="E40" s="6">
        <v>10181</v>
      </c>
      <c r="F40" s="18">
        <f t="shared" si="0"/>
        <v>2.6116244350159298E-2</v>
      </c>
    </row>
    <row r="41" spans="1:6" x14ac:dyDescent="0.25">
      <c r="A41" s="4" t="s">
        <v>14</v>
      </c>
      <c r="B41" s="4" t="s">
        <v>15</v>
      </c>
      <c r="C41" s="4" t="s">
        <v>18</v>
      </c>
      <c r="D41" s="5" t="s">
        <v>19</v>
      </c>
      <c r="E41" s="6">
        <v>9358</v>
      </c>
      <c r="F41" s="18">
        <f t="shared" si="0"/>
        <v>2.4005089345721511E-2</v>
      </c>
    </row>
    <row r="42" spans="1:6" x14ac:dyDescent="0.25">
      <c r="A42" s="4" t="s">
        <v>14</v>
      </c>
      <c r="B42" s="4" t="s">
        <v>15</v>
      </c>
      <c r="C42" s="4" t="s">
        <v>20</v>
      </c>
      <c r="D42" s="5" t="s">
        <v>21</v>
      </c>
      <c r="E42" s="6">
        <v>15211</v>
      </c>
      <c r="F42" s="18">
        <f t="shared" si="0"/>
        <v>3.9019172263065817E-2</v>
      </c>
    </row>
    <row r="43" spans="1:6" x14ac:dyDescent="0.25">
      <c r="A43" s="4" t="s">
        <v>14</v>
      </c>
      <c r="B43" s="4" t="s">
        <v>15</v>
      </c>
      <c r="C43" s="4" t="s">
        <v>22</v>
      </c>
      <c r="D43" s="5" t="s">
        <v>23</v>
      </c>
      <c r="E43" s="6">
        <v>10921</v>
      </c>
      <c r="F43" s="18">
        <f t="shared" si="0"/>
        <v>2.8014488218062048E-2</v>
      </c>
    </row>
    <row r="44" spans="1:6" x14ac:dyDescent="0.25">
      <c r="A44" s="4" t="s">
        <v>14</v>
      </c>
      <c r="B44" s="4" t="s">
        <v>15</v>
      </c>
      <c r="C44" s="4" t="s">
        <v>24</v>
      </c>
      <c r="D44" s="5" t="s">
        <v>25</v>
      </c>
      <c r="E44" s="6">
        <v>6921</v>
      </c>
      <c r="F44" s="18">
        <f t="shared" si="0"/>
        <v>1.7753710553722865E-2</v>
      </c>
    </row>
    <row r="45" spans="1:6" x14ac:dyDescent="0.25">
      <c r="A45" s="4" t="s">
        <v>14</v>
      </c>
      <c r="B45" s="4" t="s">
        <v>15</v>
      </c>
      <c r="C45" s="4" t="s">
        <v>26</v>
      </c>
      <c r="D45" s="5" t="s">
        <v>27</v>
      </c>
      <c r="E45" s="6">
        <v>10092</v>
      </c>
      <c r="F45" s="18">
        <f t="shared" si="0"/>
        <v>2.588794204712775E-2</v>
      </c>
    </row>
    <row r="46" spans="1:6" x14ac:dyDescent="0.25">
      <c r="A46" s="4" t="s">
        <v>14</v>
      </c>
      <c r="B46" s="4" t="s">
        <v>15</v>
      </c>
      <c r="C46" s="4" t="s">
        <v>28</v>
      </c>
      <c r="D46" s="5" t="s">
        <v>29</v>
      </c>
      <c r="E46" s="6">
        <v>13307</v>
      </c>
      <c r="F46" s="18">
        <f t="shared" si="0"/>
        <v>3.4135042094840369E-2</v>
      </c>
    </row>
    <row r="47" spans="1:6" x14ac:dyDescent="0.25">
      <c r="A47" s="4" t="s">
        <v>14</v>
      </c>
      <c r="B47" s="4" t="s">
        <v>15</v>
      </c>
      <c r="C47" s="4" t="s">
        <v>30</v>
      </c>
      <c r="D47" s="5" t="s">
        <v>31</v>
      </c>
      <c r="E47" s="6">
        <v>8303</v>
      </c>
      <c r="F47" s="18">
        <f t="shared" si="0"/>
        <v>2.1298809236752054E-2</v>
      </c>
    </row>
    <row r="48" spans="1:6" x14ac:dyDescent="0.25">
      <c r="A48" s="4" t="s">
        <v>14</v>
      </c>
      <c r="B48" s="4" t="s">
        <v>15</v>
      </c>
      <c r="C48" s="4" t="s">
        <v>32</v>
      </c>
      <c r="D48" s="5" t="s">
        <v>33</v>
      </c>
      <c r="E48" s="6">
        <v>7514</v>
      </c>
      <c r="F48" s="18">
        <f t="shared" si="0"/>
        <v>1.9274870842461149E-2</v>
      </c>
    </row>
    <row r="49" spans="1:8" x14ac:dyDescent="0.25">
      <c r="A49" s="4" t="s">
        <v>14</v>
      </c>
      <c r="B49" s="4" t="s">
        <v>15</v>
      </c>
      <c r="C49" s="4" t="s">
        <v>34</v>
      </c>
      <c r="D49" s="5" t="s">
        <v>35</v>
      </c>
      <c r="E49" s="6">
        <v>11312</v>
      </c>
      <c r="F49" s="18">
        <f t="shared" si="0"/>
        <v>2.9017479234751203E-2</v>
      </c>
      <c r="G49" s="16"/>
      <c r="H49" s="17"/>
    </row>
    <row r="50" spans="1:8" x14ac:dyDescent="0.25">
      <c r="A50" s="19" t="s">
        <v>138</v>
      </c>
      <c r="B50" s="4"/>
      <c r="C50" s="4"/>
      <c r="D50" s="4"/>
      <c r="E50" s="6">
        <f>SUM(E4:E49)</f>
        <v>389834</v>
      </c>
      <c r="F50" s="21"/>
    </row>
    <row r="51" spans="1:8" x14ac:dyDescent="0.25">
      <c r="F51" s="15"/>
    </row>
    <row r="52" spans="1:8" ht="23.25" x14ac:dyDescent="0.35">
      <c r="A52" s="13" t="s">
        <v>136</v>
      </c>
      <c r="F52" s="15"/>
    </row>
    <row r="53" spans="1:8" ht="23.25" x14ac:dyDescent="0.35">
      <c r="A53" s="13"/>
      <c r="F53" s="15"/>
    </row>
    <row r="54" spans="1:8" x14ac:dyDescent="0.25">
      <c r="A54" s="1" t="s">
        <v>0</v>
      </c>
      <c r="B54" s="1" t="s">
        <v>1</v>
      </c>
      <c r="C54" s="1" t="s">
        <v>3</v>
      </c>
      <c r="D54" s="2" t="s">
        <v>2</v>
      </c>
      <c r="E54" s="3">
        <v>44378</v>
      </c>
      <c r="F54" s="3" t="s">
        <v>140</v>
      </c>
    </row>
    <row r="55" spans="1:8" x14ac:dyDescent="0.25">
      <c r="A55" s="4" t="s">
        <v>120</v>
      </c>
      <c r="B55" s="4" t="s">
        <v>90</v>
      </c>
      <c r="C55" s="4" t="s">
        <v>121</v>
      </c>
      <c r="D55" s="5" t="s">
        <v>122</v>
      </c>
      <c r="E55" s="6">
        <v>7909</v>
      </c>
      <c r="F55" s="18">
        <f>(E55/132348)</f>
        <v>5.9759119896031672E-2</v>
      </c>
    </row>
    <row r="56" spans="1:8" x14ac:dyDescent="0.25">
      <c r="A56" s="4" t="s">
        <v>120</v>
      </c>
      <c r="B56" s="4" t="s">
        <v>90</v>
      </c>
      <c r="C56" s="4" t="s">
        <v>123</v>
      </c>
      <c r="D56" s="5" t="s">
        <v>124</v>
      </c>
      <c r="E56" s="6">
        <v>13386</v>
      </c>
      <c r="F56" s="18">
        <f t="shared" ref="F56:F68" si="1">(E56/132348)</f>
        <v>0.10114244265119231</v>
      </c>
    </row>
    <row r="57" spans="1:8" x14ac:dyDescent="0.25">
      <c r="A57" s="4" t="s">
        <v>120</v>
      </c>
      <c r="B57" s="4" t="s">
        <v>90</v>
      </c>
      <c r="C57" s="4" t="s">
        <v>125</v>
      </c>
      <c r="D57" s="5" t="s">
        <v>126</v>
      </c>
      <c r="E57" s="6">
        <v>10099</v>
      </c>
      <c r="F57" s="18">
        <f t="shared" si="1"/>
        <v>7.6306404327983801E-2</v>
      </c>
    </row>
    <row r="58" spans="1:8" x14ac:dyDescent="0.25">
      <c r="A58" s="4" t="s">
        <v>120</v>
      </c>
      <c r="B58" s="4" t="s">
        <v>90</v>
      </c>
      <c r="C58" s="4" t="s">
        <v>127</v>
      </c>
      <c r="D58" s="5" t="s">
        <v>128</v>
      </c>
      <c r="E58" s="6">
        <v>5779</v>
      </c>
      <c r="F58" s="18">
        <f t="shared" si="1"/>
        <v>4.3665185722489196E-2</v>
      </c>
    </row>
    <row r="59" spans="1:8" x14ac:dyDescent="0.25">
      <c r="A59" s="7" t="s">
        <v>129</v>
      </c>
      <c r="B59" s="7" t="s">
        <v>90</v>
      </c>
      <c r="C59" s="7" t="s">
        <v>130</v>
      </c>
      <c r="D59" s="10" t="s">
        <v>131</v>
      </c>
      <c r="E59" s="9">
        <v>7667</v>
      </c>
      <c r="F59" s="18">
        <f t="shared" si="1"/>
        <v>5.7930607187112765E-2</v>
      </c>
    </row>
    <row r="60" spans="1:8" x14ac:dyDescent="0.25">
      <c r="A60" s="4" t="s">
        <v>129</v>
      </c>
      <c r="B60" s="4" t="s">
        <v>90</v>
      </c>
      <c r="C60" s="4" t="s">
        <v>132</v>
      </c>
      <c r="D60" s="11" t="s">
        <v>133</v>
      </c>
      <c r="E60" s="6">
        <v>10746</v>
      </c>
      <c r="F60" s="18">
        <f t="shared" si="1"/>
        <v>8.1195031281167826E-2</v>
      </c>
    </row>
    <row r="61" spans="1:8" x14ac:dyDescent="0.25">
      <c r="A61" s="4" t="s">
        <v>129</v>
      </c>
      <c r="B61" s="4" t="s">
        <v>90</v>
      </c>
      <c r="C61" s="4" t="s">
        <v>134</v>
      </c>
      <c r="D61" s="5" t="s">
        <v>135</v>
      </c>
      <c r="E61" s="6">
        <v>11547</v>
      </c>
      <c r="F61" s="18">
        <f t="shared" si="1"/>
        <v>8.7247257230936626E-2</v>
      </c>
    </row>
    <row r="62" spans="1:8" x14ac:dyDescent="0.25">
      <c r="A62" s="4" t="s">
        <v>89</v>
      </c>
      <c r="B62" s="4" t="s">
        <v>90</v>
      </c>
      <c r="C62" s="4" t="s">
        <v>91</v>
      </c>
      <c r="D62" s="5" t="s">
        <v>92</v>
      </c>
      <c r="E62" s="6">
        <v>14328</v>
      </c>
      <c r="F62" s="18">
        <f t="shared" si="1"/>
        <v>0.10826004170822377</v>
      </c>
    </row>
    <row r="63" spans="1:8" x14ac:dyDescent="0.25">
      <c r="A63" s="4" t="s">
        <v>89</v>
      </c>
      <c r="B63" s="4" t="s">
        <v>90</v>
      </c>
      <c r="C63" s="4" t="s">
        <v>93</v>
      </c>
      <c r="D63" s="5" t="s">
        <v>94</v>
      </c>
      <c r="E63" s="6">
        <v>12621</v>
      </c>
      <c r="F63" s="18">
        <f t="shared" si="1"/>
        <v>9.5362226856469307E-2</v>
      </c>
    </row>
    <row r="64" spans="1:8" x14ac:dyDescent="0.25">
      <c r="A64" s="4" t="s">
        <v>89</v>
      </c>
      <c r="B64" s="4" t="s">
        <v>90</v>
      </c>
      <c r="C64" s="4" t="s">
        <v>95</v>
      </c>
      <c r="D64" s="5" t="s">
        <v>96</v>
      </c>
      <c r="E64" s="6">
        <v>11939</v>
      </c>
      <c r="F64" s="18">
        <f t="shared" si="1"/>
        <v>9.0209145585879655E-2</v>
      </c>
    </row>
    <row r="65" spans="1:6" x14ac:dyDescent="0.25">
      <c r="A65" s="4" t="s">
        <v>89</v>
      </c>
      <c r="B65" s="4" t="s">
        <v>90</v>
      </c>
      <c r="C65" s="4" t="s">
        <v>97</v>
      </c>
      <c r="D65" s="5" t="s">
        <v>98</v>
      </c>
      <c r="E65" s="6">
        <v>7297</v>
      </c>
      <c r="F65" s="18">
        <f t="shared" si="1"/>
        <v>5.5134947260253274E-2</v>
      </c>
    </row>
    <row r="66" spans="1:6" x14ac:dyDescent="0.25">
      <c r="A66" s="4" t="s">
        <v>89</v>
      </c>
      <c r="B66" s="4" t="s">
        <v>90</v>
      </c>
      <c r="C66" s="4" t="s">
        <v>99</v>
      </c>
      <c r="D66" s="5" t="s">
        <v>100</v>
      </c>
      <c r="E66" s="6">
        <v>3822</v>
      </c>
      <c r="F66" s="18">
        <f t="shared" si="1"/>
        <v>2.8878411460694534E-2</v>
      </c>
    </row>
    <row r="67" spans="1:6" x14ac:dyDescent="0.25">
      <c r="A67" s="4" t="s">
        <v>89</v>
      </c>
      <c r="B67" s="4" t="s">
        <v>90</v>
      </c>
      <c r="C67" s="4" t="s">
        <v>101</v>
      </c>
      <c r="D67" s="5" t="s">
        <v>102</v>
      </c>
      <c r="E67" s="6">
        <v>7510</v>
      </c>
      <c r="F67" s="18">
        <f t="shared" si="1"/>
        <v>5.6744340677607523E-2</v>
      </c>
    </row>
    <row r="68" spans="1:6" x14ac:dyDescent="0.25">
      <c r="A68" s="4" t="s">
        <v>89</v>
      </c>
      <c r="B68" s="4" t="s">
        <v>90</v>
      </c>
      <c r="C68" s="4" t="s">
        <v>103</v>
      </c>
      <c r="D68" s="5" t="s">
        <v>104</v>
      </c>
      <c r="E68" s="6">
        <v>7698</v>
      </c>
      <c r="F68" s="18">
        <f t="shared" si="1"/>
        <v>5.8164838153957746E-2</v>
      </c>
    </row>
    <row r="69" spans="1:6" x14ac:dyDescent="0.25">
      <c r="A69" s="19" t="s">
        <v>138</v>
      </c>
      <c r="B69" s="4"/>
      <c r="C69" s="4"/>
      <c r="D69" s="4"/>
      <c r="E69" s="6">
        <f>SUM(E55:E68)</f>
        <v>132348</v>
      </c>
      <c r="F6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C&amp;VUHB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CVUHB</dc:creator>
  <cp:lastModifiedBy>da081521</cp:lastModifiedBy>
  <dcterms:created xsi:type="dcterms:W3CDTF">2021-10-12T10:15:02Z</dcterms:created>
  <dcterms:modified xsi:type="dcterms:W3CDTF">2021-10-29T07:39:52Z</dcterms:modified>
</cp:coreProperties>
</file>